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'ci.equity'!$A$1:$M$51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<sst xmlns="http://schemas.openxmlformats.org/spreadsheetml/2006/main" count="188" uniqueCount="134">
  <si>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</si>
  <si>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</si>
  <si>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</si>
  <si>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</si>
  <si>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</si>
  <si>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</si>
  <si>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</si>
  <si>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</si>
  <si>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</si>
  <si>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</si>
  <si>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</si>
  <si>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</si>
  <si>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</si>
  <si>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</si>
  <si>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</si>
  <si>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</si>
  <si>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</si>
  <si>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</si>
  <si>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</si>
  <si>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</si>
  <si>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</si>
  <si>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</si>
  <si>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</si>
  <si>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</si>
  <si>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</si>
  <si>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</si>
  <si>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</si>
  <si>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</si>
  <si>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</si>
  <si>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</si>
  <si>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</si>
  <si>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</si>
  <si>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</si>
  <si>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</si>
  <si>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</si>
  <si>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</si>
  <si>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</si>
  <si>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</si>
  <si>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</si>
  <si>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</si>
  <si>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</si>
  <si>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</si>
  <si>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</si>
  <si>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</si>
  <si>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</si>
  <si>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</si>
  <si>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</si>
  <si>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</si>
  <si>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</si>
  <si>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</si>
  <si>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</si>
  <si>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</si>
  <si>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</si>
  <si>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</si>
  <si>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</si>
  <si>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</si>
  <si>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</si>
  <si>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</si>
  <si>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</si>
  <si>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</si>
  <si>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</si>
  <si>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</si>
  <si>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</si>
  <si>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</si>
  <si>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</si>
  <si>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</si>
  <si>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</si>
  <si>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</si>
  <si>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</si>
  <si>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</si>
  <si>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</si>
  <si>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</si>
  <si>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</si>
  <si>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</si>
  <si>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</si>
  <si>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</si>
  <si>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</si>
  <si>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</si>
  <si>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</si>
  <si>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</si>
  <si>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</si>
  <si>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</si>
  <si>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</si>
  <si>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</si>
  <si>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</si>
  <si>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</si>
  <si>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</si>
  <si>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Attributable to :</t>
  </si>
  <si>
    <t>Equity holders of the parent</t>
  </si>
  <si>
    <t>Minority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</si>
  <si>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</si>
  <si>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</si>
  <si>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</si>
  <si>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</si>
  <si>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</si>
  <si>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</si>
  <si>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</si>
  <si>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</si>
  <si>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</si>
  <si>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</si>
  <si>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</si>
  <si>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</si>
  <si>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</si>
  <si>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Attributable to Equity Holders of the Parent</t>
  </si>
  <si>
    <t>Profit / (Loss) before taxation</t>
  </si>
  <si>
    <t>Net Profit / (Loss) for the period</t>
  </si>
  <si>
    <t>Investment Properties</t>
  </si>
  <si>
    <t>Net Loss for the period</t>
  </si>
  <si>
    <t>Exchange</t>
  </si>
  <si>
    <t>Realisation of revaluation reserve</t>
  </si>
  <si>
    <t>Translation</t>
  </si>
  <si>
    <t>Prepaid Land Lease Payments</t>
  </si>
  <si>
    <t>Currency translation difference</t>
  </si>
  <si>
    <t>Minority interest of subsidiary</t>
  </si>
  <si>
    <t>Balance as at 01/04/2008</t>
  </si>
  <si>
    <t>Proceeds from Sale of Property, Plant &amp; Equipment</t>
  </si>
  <si>
    <t>31 March 2009.</t>
  </si>
  <si>
    <t>31.03.2009</t>
  </si>
  <si>
    <t>Report for the year ended 31 March 2009.</t>
  </si>
  <si>
    <t>Balance as at 01/04/2009</t>
  </si>
  <si>
    <t xml:space="preserve">                           FOR SECOND FINANCIAL QUARTER ENDED 30 SEPTEMBER 2009</t>
  </si>
  <si>
    <t>Quarterly Report on consolidated results for the financial quarter ended 30 September 2009</t>
  </si>
  <si>
    <t>30.09.2009</t>
  </si>
  <si>
    <t>30.09.2008</t>
  </si>
  <si>
    <t>6 months</t>
  </si>
  <si>
    <t xml:space="preserve">                             FOR THE SECOND FINANCIAL QUARTER ENDED 30 SEPTEMBER 2009</t>
  </si>
  <si>
    <t xml:space="preserve">                           FOR THE SECOND FINANCIAL QUARTER ENDED 30 SEPTEMBER 2009</t>
  </si>
  <si>
    <t>6 months ended</t>
  </si>
  <si>
    <t xml:space="preserve">              FOR THE SECOND FINANCIAL QUARTER ENDED 30 SEPTEMBER 2009</t>
  </si>
  <si>
    <t>6 months quarter</t>
  </si>
  <si>
    <t>Ended 30 September 2009</t>
  </si>
  <si>
    <t>period ended 30/09/2009</t>
  </si>
  <si>
    <t>Ended 30 September 2008</t>
  </si>
  <si>
    <t>period ended 30/09/2008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</si>
</sst>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66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166" fontId="1" fillId="0" borderId="20" xfId="42" applyNumberFormat="1" applyFont="1" applyBorder="1" applyAlignment="1">
      <alignment/>
    </xf>
    <xf numFmtId="166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66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23" xfId="42" applyNumberFormat="1" applyFont="1" applyBorder="1" applyAlignment="1">
      <alignment/>
    </xf>
    <xf numFmtId="166" fontId="1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219075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1981200" y="143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95250</xdr:rowOff>
    </xdr:from>
    <xdr:to>
      <xdr:col>8</xdr:col>
      <xdr:colOff>685800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848225" y="142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0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12</v>
      </c>
      <c r="D2" s="8"/>
      <c r="H2" s="33" t="s">
        <v>7</v>
      </c>
    </row>
    <row r="3" spans="3:4" ht="12.75">
      <c r="C3" s="10" t="s">
        <v>72</v>
      </c>
      <c r="D3" s="4"/>
    </row>
    <row r="4" spans="3:4" ht="12.75">
      <c r="C4" s="10" t="s">
        <v>120</v>
      </c>
      <c r="D4" s="4"/>
    </row>
    <row r="7" ht="12.75">
      <c r="C7" s="3" t="s">
        <v>121</v>
      </c>
    </row>
    <row r="8" ht="12.75">
      <c r="C8" s="3" t="s">
        <v>77</v>
      </c>
    </row>
    <row r="10" ht="12.75">
      <c r="C10" s="7" t="s">
        <v>70</v>
      </c>
    </row>
    <row r="12" spans="4:10" ht="12.75">
      <c r="D12" s="10" t="s">
        <v>59</v>
      </c>
      <c r="E12" s="6"/>
      <c r="F12" s="6"/>
      <c r="G12" s="6"/>
      <c r="H12" s="10" t="s">
        <v>58</v>
      </c>
      <c r="I12" s="3"/>
      <c r="J12" s="6"/>
    </row>
    <row r="13" spans="4:10" ht="12.75">
      <c r="D13" s="6" t="s">
        <v>8</v>
      </c>
      <c r="E13" s="3"/>
      <c r="F13" s="6" t="s">
        <v>9</v>
      </c>
      <c r="G13" s="6"/>
      <c r="H13" s="6" t="s">
        <v>124</v>
      </c>
      <c r="I13" s="3"/>
      <c r="J13" s="6" t="s">
        <v>124</v>
      </c>
    </row>
    <row r="14" spans="4:10" ht="12.75">
      <c r="D14" s="6" t="s">
        <v>2</v>
      </c>
      <c r="E14" s="3"/>
      <c r="F14" s="6" t="s">
        <v>2</v>
      </c>
      <c r="G14" s="6"/>
      <c r="H14" s="6" t="s">
        <v>10</v>
      </c>
      <c r="I14" s="3"/>
      <c r="J14" s="6" t="s">
        <v>10</v>
      </c>
    </row>
    <row r="15" spans="4:10" ht="12.75">
      <c r="D15" s="6"/>
      <c r="E15" s="3"/>
      <c r="F15" s="6"/>
      <c r="G15" s="6"/>
      <c r="H15" s="6" t="s">
        <v>11</v>
      </c>
      <c r="I15" s="3"/>
      <c r="J15" s="6" t="s">
        <v>11</v>
      </c>
    </row>
    <row r="16" spans="4:10" ht="12.75">
      <c r="D16" s="6" t="s">
        <v>122</v>
      </c>
      <c r="E16" s="3"/>
      <c r="F16" s="6" t="s">
        <v>123</v>
      </c>
      <c r="G16" s="6"/>
      <c r="H16" s="6" t="s">
        <v>122</v>
      </c>
      <c r="I16" s="3"/>
      <c r="J16" s="6" t="s">
        <v>123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14743</v>
      </c>
      <c r="E20" s="16"/>
      <c r="F20" s="16">
        <v>23908</v>
      </c>
      <c r="G20" s="16"/>
      <c r="H20" s="16">
        <v>31570</v>
      </c>
      <c r="I20" s="16"/>
      <c r="J20" s="16">
        <v>48746</v>
      </c>
    </row>
    <row r="21" spans="4:10" ht="12.75">
      <c r="D21" s="16"/>
      <c r="E21" s="16"/>
      <c r="F21" s="16"/>
      <c r="G21" s="16"/>
      <c r="H21" s="16"/>
      <c r="I21" s="16"/>
      <c r="J21" s="16"/>
    </row>
    <row r="22" spans="3:10" ht="12.75">
      <c r="C22" s="1" t="s">
        <v>13</v>
      </c>
      <c r="D22" s="16">
        <v>-15324</v>
      </c>
      <c r="E22" s="16"/>
      <c r="F22" s="16">
        <v>-24298</v>
      </c>
      <c r="G22" s="16"/>
      <c r="H22" s="16">
        <v>-31866</v>
      </c>
      <c r="I22" s="16"/>
      <c r="J22" s="16">
        <v>-48329</v>
      </c>
    </row>
    <row r="23" spans="4:10" ht="12.75">
      <c r="D23" s="16"/>
      <c r="E23" s="16"/>
      <c r="F23" s="16"/>
      <c r="G23" s="16"/>
      <c r="H23" s="16"/>
      <c r="I23" s="16"/>
      <c r="J23" s="16"/>
    </row>
    <row r="24" spans="3:10" ht="12.75">
      <c r="C24" s="1" t="s">
        <v>14</v>
      </c>
      <c r="D24" s="17">
        <v>744</v>
      </c>
      <c r="E24" s="16"/>
      <c r="F24" s="17">
        <v>909</v>
      </c>
      <c r="G24" s="16"/>
      <c r="H24" s="17">
        <v>863</v>
      </c>
      <c r="I24" s="16"/>
      <c r="J24" s="17">
        <v>1028</v>
      </c>
    </row>
    <row r="25" spans="4:10" ht="12.75">
      <c r="D25" s="16"/>
      <c r="E25" s="16"/>
      <c r="F25" s="16"/>
      <c r="G25" s="16"/>
      <c r="H25" s="16"/>
      <c r="I25" s="16"/>
      <c r="J25" s="16"/>
    </row>
    <row r="26" spans="3:10" ht="12.75">
      <c r="C26" s="1" t="s">
        <v>5</v>
      </c>
      <c r="D26" s="16">
        <f>SUM(D20:D24)</f>
        <v>163</v>
      </c>
      <c r="E26" s="16"/>
      <c r="F26" s="16">
        <f>SUM(F20:F24)</f>
        <v>519</v>
      </c>
      <c r="G26" s="16"/>
      <c r="H26" s="16">
        <f>SUM(H20:H24)</f>
        <v>567</v>
      </c>
      <c r="I26" s="16"/>
      <c r="J26" s="16">
        <f>SUM(J20:J24)</f>
        <v>1445</v>
      </c>
    </row>
    <row r="27" spans="4:10" ht="12.75">
      <c r="D27" s="16"/>
      <c r="E27" s="16"/>
      <c r="F27" s="16"/>
      <c r="G27" s="16"/>
      <c r="H27" s="16"/>
      <c r="I27" s="16"/>
      <c r="J27" s="16"/>
    </row>
    <row r="28" spans="3:10" ht="12.75">
      <c r="C28" s="1" t="s">
        <v>6</v>
      </c>
      <c r="D28" s="16">
        <v>-616</v>
      </c>
      <c r="E28" s="16"/>
      <c r="F28" s="16">
        <v>-958</v>
      </c>
      <c r="G28" s="16"/>
      <c r="H28" s="16">
        <v>-1315</v>
      </c>
      <c r="I28" s="16"/>
      <c r="J28" s="16">
        <v>-1927</v>
      </c>
    </row>
    <row r="29" spans="4:10" ht="12.75">
      <c r="D29" s="17"/>
      <c r="E29" s="16"/>
      <c r="F29" s="17"/>
      <c r="G29" s="16"/>
      <c r="H29" s="17"/>
      <c r="I29" s="16"/>
      <c r="J29" s="17"/>
    </row>
    <row r="30" spans="3:10" ht="12.75">
      <c r="C30" s="1" t="s">
        <v>104</v>
      </c>
      <c r="D30" s="16">
        <f>SUM(D26:D29)</f>
        <v>-453</v>
      </c>
      <c r="E30" s="16"/>
      <c r="F30" s="16">
        <f>SUM(F26:F29)</f>
        <v>-439</v>
      </c>
      <c r="G30" s="16"/>
      <c r="H30" s="16">
        <f>SUM(H26:H29)</f>
        <v>-748</v>
      </c>
      <c r="I30" s="16"/>
      <c r="J30" s="16">
        <f>SUM(J26:J29)</f>
        <v>-482</v>
      </c>
    </row>
    <row r="31" spans="4:10" ht="12.75">
      <c r="D31" s="16"/>
      <c r="E31" s="16"/>
      <c r="F31" s="16"/>
      <c r="G31" s="16"/>
      <c r="H31" s="16"/>
      <c r="I31" s="16"/>
      <c r="J31" s="16"/>
    </row>
    <row r="32" spans="3:10" ht="12.75">
      <c r="C32" s="1" t="s">
        <v>4</v>
      </c>
      <c r="D32" s="17">
        <v>-72</v>
      </c>
      <c r="E32" s="16"/>
      <c r="F32" s="17">
        <v>-59</v>
      </c>
      <c r="G32" s="16"/>
      <c r="H32" s="17">
        <v>-149</v>
      </c>
      <c r="I32" s="16"/>
      <c r="J32" s="17">
        <v>-103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3.5" thickBot="1">
      <c r="C34" s="1" t="s">
        <v>105</v>
      </c>
      <c r="D34" s="18">
        <f>SUM(D30:D32)</f>
        <v>-525</v>
      </c>
      <c r="E34" s="16"/>
      <c r="F34" s="18">
        <f>SUM(F30:F32)</f>
        <v>-498</v>
      </c>
      <c r="G34" s="16"/>
      <c r="H34" s="18">
        <f>SUM(H30:H32)</f>
        <v>-897</v>
      </c>
      <c r="I34" s="16"/>
      <c r="J34" s="18">
        <f>SUM(J30:J32)</f>
        <v>-585</v>
      </c>
    </row>
    <row r="35" spans="4:10" ht="13.5" thickTop="1">
      <c r="D35" s="16"/>
      <c r="E35" s="16"/>
      <c r="F35" s="16"/>
      <c r="G35" s="16"/>
      <c r="H35" s="16"/>
      <c r="I35" s="16"/>
      <c r="J35" s="16"/>
    </row>
    <row r="36" spans="3:10" ht="12.75">
      <c r="C36" s="1" t="s">
        <v>87</v>
      </c>
      <c r="D36" s="16"/>
      <c r="E36" s="16"/>
      <c r="F36" s="16"/>
      <c r="G36" s="16"/>
      <c r="H36" s="16"/>
      <c r="I36" s="16"/>
      <c r="J36" s="16"/>
    </row>
    <row r="37" spans="3:10" ht="12.75">
      <c r="C37" s="1" t="s">
        <v>88</v>
      </c>
      <c r="D37" s="16">
        <v>-598</v>
      </c>
      <c r="E37" s="16"/>
      <c r="F37" s="16">
        <v>-514</v>
      </c>
      <c r="G37" s="16"/>
      <c r="H37" s="16">
        <v>-1034</v>
      </c>
      <c r="I37" s="16"/>
      <c r="J37" s="16">
        <v>-637</v>
      </c>
    </row>
    <row r="38" spans="3:10" ht="12.75">
      <c r="C38" s="1" t="s">
        <v>53</v>
      </c>
      <c r="D38" s="17">
        <v>73</v>
      </c>
      <c r="E38" s="16"/>
      <c r="F38" s="17">
        <v>36</v>
      </c>
      <c r="G38" s="16"/>
      <c r="H38" s="17">
        <v>137</v>
      </c>
      <c r="I38" s="16"/>
      <c r="J38" s="17">
        <v>52</v>
      </c>
    </row>
    <row r="39" spans="4:10" ht="12.75">
      <c r="D39" s="16"/>
      <c r="E39" s="16"/>
      <c r="F39" s="16"/>
      <c r="G39" s="16"/>
      <c r="H39" s="16"/>
      <c r="I39" s="16"/>
      <c r="J39" s="16"/>
    </row>
    <row r="40" spans="3:10" ht="13.5" thickBot="1">
      <c r="C40" s="1" t="s">
        <v>105</v>
      </c>
      <c r="D40" s="18">
        <f>SUM(D37:D39)</f>
        <v>-525</v>
      </c>
      <c r="E40" s="16"/>
      <c r="F40" s="18">
        <f>SUM(F37:F39)</f>
        <v>-478</v>
      </c>
      <c r="G40" s="16"/>
      <c r="H40" s="18">
        <f>SUM(H37:H39)</f>
        <v>-897</v>
      </c>
      <c r="I40" s="16"/>
      <c r="J40" s="18">
        <f>SUM(J37:J39)</f>
        <v>-585</v>
      </c>
    </row>
    <row r="41" spans="4:10" ht="13.5" thickTop="1">
      <c r="D41" s="16"/>
      <c r="E41" s="16"/>
      <c r="F41" s="16"/>
      <c r="G41" s="16"/>
      <c r="H41" s="16"/>
      <c r="I41" s="16"/>
      <c r="J41" s="16"/>
    </row>
    <row r="42" spans="3:10" ht="12.75">
      <c r="C42" s="1" t="s">
        <v>15</v>
      </c>
      <c r="D42" s="16"/>
      <c r="E42" s="16"/>
      <c r="F42" s="16"/>
      <c r="G42" s="16"/>
      <c r="H42" s="16"/>
      <c r="I42" s="16"/>
      <c r="J42" s="16"/>
    </row>
    <row r="43" spans="3:10" ht="12.75">
      <c r="C43" s="5" t="s">
        <v>16</v>
      </c>
      <c r="D43" s="15">
        <f>(D37/42000)*100</f>
        <v>-1.4238095238095239</v>
      </c>
      <c r="E43" s="16"/>
      <c r="F43" s="15">
        <f>(F37/42000)*100</f>
        <v>-1.223809523809524</v>
      </c>
      <c r="G43" s="16"/>
      <c r="H43" s="15">
        <f>(H37/42000)*100</f>
        <v>-2.461904761904762</v>
      </c>
      <c r="I43" s="16"/>
      <c r="J43" s="15">
        <f>(J37/42000)*100</f>
        <v>-1.5166666666666666</v>
      </c>
    </row>
    <row r="44" spans="3:10" ht="12.75">
      <c r="C44" s="5" t="s">
        <v>17</v>
      </c>
      <c r="D44" s="29" t="s">
        <v>55</v>
      </c>
      <c r="E44" s="16"/>
      <c r="F44" s="29" t="s">
        <v>55</v>
      </c>
      <c r="G44" s="16"/>
      <c r="H44" s="29" t="s">
        <v>55</v>
      </c>
      <c r="I44" s="16"/>
      <c r="J44" s="29" t="s">
        <v>55</v>
      </c>
    </row>
    <row r="45" spans="4:10" ht="12.75">
      <c r="D45" s="16"/>
      <c r="E45" s="16"/>
      <c r="F45" s="16"/>
      <c r="G45" s="16"/>
      <c r="H45" s="16"/>
      <c r="I45" s="16"/>
      <c r="J45" s="16"/>
    </row>
    <row r="47" ht="12.75">
      <c r="C47" s="35" t="s">
        <v>31</v>
      </c>
    </row>
    <row r="48" ht="12.75">
      <c r="C48" s="33" t="s">
        <v>56</v>
      </c>
    </row>
    <row r="49" ht="12.75">
      <c r="C49" s="33" t="s">
        <v>63</v>
      </c>
    </row>
    <row r="50" ht="12.75">
      <c r="C50" s="33" t="s">
        <v>116</v>
      </c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12</v>
      </c>
      <c r="D2" s="9"/>
      <c r="E2" s="1"/>
      <c r="F2" s="33" t="s">
        <v>7</v>
      </c>
      <c r="G2" s="1"/>
      <c r="H2" s="1"/>
      <c r="I2" s="1"/>
    </row>
    <row r="3" spans="3:9" ht="12.75">
      <c r="C3" s="10" t="s">
        <v>72</v>
      </c>
      <c r="D3" s="10"/>
      <c r="E3" s="1"/>
      <c r="F3" s="1"/>
      <c r="G3" s="1"/>
      <c r="H3" s="1"/>
      <c r="I3" s="1"/>
    </row>
    <row r="4" spans="3:9" ht="12.75">
      <c r="C4" s="10" t="s">
        <v>125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71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52</v>
      </c>
      <c r="F9" s="6" t="s">
        <v>18</v>
      </c>
      <c r="G9" s="1"/>
      <c r="H9" s="1"/>
      <c r="I9" s="1"/>
    </row>
    <row r="10" spans="3:9" ht="12.75">
      <c r="C10" s="1"/>
      <c r="D10" s="1"/>
      <c r="E10" s="6" t="s">
        <v>19</v>
      </c>
      <c r="F10" s="6" t="s">
        <v>19</v>
      </c>
      <c r="G10" s="1"/>
      <c r="H10" s="1"/>
      <c r="I10" s="1"/>
    </row>
    <row r="11" spans="3:9" ht="12.75">
      <c r="C11" s="1"/>
      <c r="D11" s="1"/>
      <c r="E11" s="6" t="s">
        <v>20</v>
      </c>
      <c r="F11" s="6" t="s">
        <v>20</v>
      </c>
      <c r="G11" s="1"/>
      <c r="H11" s="1"/>
      <c r="I11" s="1"/>
    </row>
    <row r="12" spans="3:9" ht="12.75">
      <c r="C12" s="1"/>
      <c r="D12" s="1"/>
      <c r="E12" s="6" t="s">
        <v>122</v>
      </c>
      <c r="F12" s="6" t="s">
        <v>117</v>
      </c>
      <c r="G12" s="1"/>
      <c r="H12" s="1"/>
      <c r="I12" s="1"/>
    </row>
    <row r="13" spans="3:9" ht="12.75">
      <c r="C13" s="1"/>
      <c r="D13" s="1"/>
      <c r="E13" s="6" t="s">
        <v>3</v>
      </c>
      <c r="F13" s="6" t="s">
        <v>3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91</v>
      </c>
      <c r="D15" s="1"/>
      <c r="E15" s="6"/>
      <c r="F15" s="6"/>
      <c r="G15" s="1"/>
      <c r="H15" s="1"/>
      <c r="I15" s="1"/>
    </row>
    <row r="16" spans="3:9" ht="12.75">
      <c r="C16" s="3" t="s">
        <v>94</v>
      </c>
      <c r="D16" s="1"/>
      <c r="E16" s="1"/>
      <c r="F16" s="1"/>
      <c r="G16" s="1"/>
      <c r="H16" s="1"/>
      <c r="I16" s="1"/>
    </row>
    <row r="17" spans="4:9" ht="12.75">
      <c r="D17" s="1" t="s">
        <v>21</v>
      </c>
      <c r="E17" s="20">
        <v>28435</v>
      </c>
      <c r="F17" s="24">
        <v>35315</v>
      </c>
      <c r="G17" s="1"/>
      <c r="H17" s="1"/>
      <c r="I17" s="1"/>
    </row>
    <row r="18" spans="4:9" ht="12.75">
      <c r="D18" s="1" t="s">
        <v>106</v>
      </c>
      <c r="E18" s="21">
        <v>3724</v>
      </c>
      <c r="F18" s="25">
        <v>3814</v>
      </c>
      <c r="G18" s="1"/>
      <c r="H18" s="1"/>
      <c r="I18" s="1"/>
    </row>
    <row r="19" spans="4:9" ht="12.75">
      <c r="D19" s="1" t="s">
        <v>111</v>
      </c>
      <c r="E19" s="21">
        <v>6249</v>
      </c>
      <c r="F19" s="25">
        <f>6207+202</f>
        <v>6409</v>
      </c>
      <c r="G19" s="1"/>
      <c r="H19" s="1"/>
      <c r="I19" s="1"/>
    </row>
    <row r="20" spans="4:9" ht="12.75">
      <c r="D20" s="1" t="s">
        <v>22</v>
      </c>
      <c r="E20" s="21">
        <v>15</v>
      </c>
      <c r="F20" s="25">
        <v>15</v>
      </c>
      <c r="G20" s="1"/>
      <c r="H20" s="1"/>
      <c r="I20" s="1"/>
    </row>
    <row r="21" spans="3:9" ht="12.75">
      <c r="C21" s="1"/>
      <c r="D21" s="1"/>
      <c r="E21" s="23">
        <f>SUM(E17:E20)</f>
        <v>38423</v>
      </c>
      <c r="F21" s="23">
        <f>SUM(F17:F20)</f>
        <v>45553</v>
      </c>
      <c r="G21" s="1"/>
      <c r="H21" s="1"/>
      <c r="I21" s="1"/>
    </row>
    <row r="22" spans="3:9" ht="12.75">
      <c r="C22" s="1"/>
      <c r="D22" s="1"/>
      <c r="E22" s="19"/>
      <c r="F22" s="19"/>
      <c r="G22" s="1"/>
      <c r="H22" s="1"/>
      <c r="I22" s="1"/>
    </row>
    <row r="23" spans="3:9" ht="12.75">
      <c r="C23" s="3" t="s">
        <v>95</v>
      </c>
      <c r="D23" s="1"/>
      <c r="E23" s="19"/>
      <c r="F23" s="19"/>
      <c r="G23" s="1"/>
      <c r="H23" s="1"/>
      <c r="I23" s="1"/>
    </row>
    <row r="24" spans="3:9" ht="12.75">
      <c r="C24" s="1"/>
      <c r="D24" s="1" t="s">
        <v>23</v>
      </c>
      <c r="E24" s="20">
        <v>23216</v>
      </c>
      <c r="F24" s="20">
        <v>23541</v>
      </c>
      <c r="G24" s="1"/>
      <c r="H24" s="1"/>
      <c r="I24" s="1"/>
    </row>
    <row r="25" spans="3:9" ht="12.75">
      <c r="C25" s="1"/>
      <c r="D25" s="1" t="s">
        <v>24</v>
      </c>
      <c r="E25" s="21">
        <v>26534</v>
      </c>
      <c r="F25" s="21">
        <v>32171</v>
      </c>
      <c r="G25" s="1"/>
      <c r="H25" s="1"/>
      <c r="I25" s="1"/>
    </row>
    <row r="26" spans="3:9" ht="12.75">
      <c r="C26" s="1"/>
      <c r="D26" s="1" t="s">
        <v>75</v>
      </c>
      <c r="E26" s="21">
        <v>11018</v>
      </c>
      <c r="F26" s="21">
        <v>5140</v>
      </c>
      <c r="G26" s="1"/>
      <c r="H26" s="1"/>
      <c r="I26" s="1"/>
    </row>
    <row r="27" spans="3:9" ht="12.75">
      <c r="C27" s="1"/>
      <c r="D27" s="1" t="s">
        <v>25</v>
      </c>
      <c r="E27" s="22">
        <v>3728</v>
      </c>
      <c r="F27" s="22">
        <v>2666</v>
      </c>
      <c r="G27" s="1"/>
      <c r="H27" s="1"/>
      <c r="I27" s="1"/>
    </row>
    <row r="28" spans="3:9" ht="12.75">
      <c r="C28" s="1"/>
      <c r="D28" s="1"/>
      <c r="E28" s="23">
        <f>SUM(E24:E27)</f>
        <v>64496</v>
      </c>
      <c r="F28" s="23">
        <f>SUM(F24:F27)</f>
        <v>63518</v>
      </c>
      <c r="G28" s="1"/>
      <c r="H28" s="1"/>
      <c r="I28" s="1"/>
    </row>
    <row r="29" spans="3:9" s="40" customFormat="1" ht="17.25" customHeight="1" thickBot="1">
      <c r="C29" s="41" t="s">
        <v>92</v>
      </c>
      <c r="D29" s="2"/>
      <c r="E29" s="28">
        <f>E21+E28</f>
        <v>102919</v>
      </c>
      <c r="F29" s="28">
        <f>F21+F28</f>
        <v>109071</v>
      </c>
      <c r="G29" s="2"/>
      <c r="H29" s="2"/>
      <c r="I29" s="2"/>
    </row>
    <row r="30" spans="3:9" s="40" customFormat="1" ht="13.5" thickTop="1">
      <c r="C30" s="2"/>
      <c r="D30" s="2"/>
      <c r="E30" s="19"/>
      <c r="F30" s="19"/>
      <c r="G30" s="2"/>
      <c r="H30" s="2"/>
      <c r="I30" s="2"/>
    </row>
    <row r="31" spans="3:9" s="40" customFormat="1" ht="12.75">
      <c r="C31" s="2"/>
      <c r="D31" s="2"/>
      <c r="E31" s="19"/>
      <c r="F31" s="19"/>
      <c r="G31" s="2"/>
      <c r="H31" s="2"/>
      <c r="I31" s="2"/>
    </row>
    <row r="32" spans="3:9" ht="12.75">
      <c r="C32" s="3" t="s">
        <v>93</v>
      </c>
      <c r="D32" s="1"/>
      <c r="E32" s="19"/>
      <c r="F32" s="19"/>
      <c r="G32" s="1"/>
      <c r="H32" s="1"/>
      <c r="I32" s="1"/>
    </row>
    <row r="33" spans="4:9" ht="12.75">
      <c r="D33" s="1" t="s">
        <v>28</v>
      </c>
      <c r="E33" s="20">
        <v>42000</v>
      </c>
      <c r="F33" s="24">
        <v>42000</v>
      </c>
      <c r="G33" s="1"/>
      <c r="H33" s="1"/>
      <c r="I33" s="1"/>
    </row>
    <row r="34" spans="4:9" ht="12.75">
      <c r="D34" s="1" t="s">
        <v>51</v>
      </c>
      <c r="E34" s="22">
        <v>-7347</v>
      </c>
      <c r="F34" s="26">
        <v>-6500</v>
      </c>
      <c r="G34" s="1"/>
      <c r="H34" s="1"/>
      <c r="I34" s="1"/>
    </row>
    <row r="35" spans="4:9" ht="12.75">
      <c r="D35" s="3" t="s">
        <v>96</v>
      </c>
      <c r="E35" s="19">
        <f>SUM(E33:E34)</f>
        <v>34653</v>
      </c>
      <c r="F35" s="19">
        <f>SUM(F33:F34)</f>
        <v>35500</v>
      </c>
      <c r="G35" s="1"/>
      <c r="H35" s="1"/>
      <c r="I35" s="1"/>
    </row>
    <row r="36" spans="4:9" ht="12.75">
      <c r="D36" s="1" t="s">
        <v>53</v>
      </c>
      <c r="E36" s="17">
        <v>471</v>
      </c>
      <c r="F36" s="17">
        <v>631</v>
      </c>
      <c r="G36" s="1"/>
      <c r="H36" s="1"/>
      <c r="I36" s="1"/>
    </row>
    <row r="37" spans="3:9" ht="15.75" customHeight="1" thickBot="1">
      <c r="C37" s="3" t="s">
        <v>97</v>
      </c>
      <c r="D37" s="1"/>
      <c r="E37" s="18">
        <f>SUM(E35:E36)</f>
        <v>35124</v>
      </c>
      <c r="F37" s="18">
        <f>SUM(F35:F36)</f>
        <v>36131</v>
      </c>
      <c r="G37" s="1"/>
      <c r="H37" s="1"/>
      <c r="I37" s="1"/>
    </row>
    <row r="38" spans="3:9" ht="13.5" thickTop="1">
      <c r="C38" s="1"/>
      <c r="D38" s="1"/>
      <c r="E38" s="16"/>
      <c r="F38" s="16"/>
      <c r="G38" s="1"/>
      <c r="H38" s="1"/>
      <c r="I38" s="1"/>
    </row>
    <row r="39" spans="3:9" ht="12.75">
      <c r="C39" s="3" t="s">
        <v>30</v>
      </c>
      <c r="D39" s="1"/>
      <c r="E39" s="16"/>
      <c r="F39" s="16"/>
      <c r="G39" s="1"/>
      <c r="H39" s="1"/>
      <c r="I39" s="1"/>
    </row>
    <row r="40" spans="4:9" ht="12.75">
      <c r="D40" s="1" t="s">
        <v>54</v>
      </c>
      <c r="E40" s="20">
        <v>4723</v>
      </c>
      <c r="F40" s="24">
        <v>5228</v>
      </c>
      <c r="G40" s="1"/>
      <c r="H40" s="1"/>
      <c r="I40" s="1"/>
    </row>
    <row r="41" spans="4:9" ht="12.75">
      <c r="D41" s="1" t="s">
        <v>29</v>
      </c>
      <c r="E41" s="22">
        <v>894</v>
      </c>
      <c r="F41" s="26">
        <v>894</v>
      </c>
      <c r="G41" s="1"/>
      <c r="H41" s="1"/>
      <c r="I41" s="1"/>
    </row>
    <row r="42" spans="3:9" ht="12.75">
      <c r="C42" s="1"/>
      <c r="D42" s="1"/>
      <c r="E42" s="16">
        <f>SUM(E40:E41)</f>
        <v>5617</v>
      </c>
      <c r="F42" s="16">
        <f>SUM(F40:F41)</f>
        <v>6122</v>
      </c>
      <c r="G42" s="1"/>
      <c r="H42" s="1"/>
      <c r="I42" s="1"/>
    </row>
    <row r="43" spans="3:9" ht="12.75">
      <c r="C43" s="3" t="s">
        <v>99</v>
      </c>
      <c r="D43" s="1"/>
      <c r="E43" s="16"/>
      <c r="F43" s="16"/>
      <c r="G43" s="1"/>
      <c r="H43" s="1"/>
      <c r="I43" s="1"/>
    </row>
    <row r="44" spans="3:9" ht="12.75">
      <c r="C44" s="1"/>
      <c r="D44" s="1" t="s">
        <v>26</v>
      </c>
      <c r="E44" s="20">
        <v>47464</v>
      </c>
      <c r="F44" s="24">
        <v>50827</v>
      </c>
      <c r="G44" s="1"/>
      <c r="H44" s="1"/>
      <c r="I44" s="1"/>
    </row>
    <row r="45" spans="3:9" ht="12.75">
      <c r="C45" s="1"/>
      <c r="D45" s="1" t="s">
        <v>27</v>
      </c>
      <c r="E45" s="21">
        <v>9333</v>
      </c>
      <c r="F45" s="25">
        <v>11242</v>
      </c>
      <c r="G45" s="1"/>
      <c r="H45" s="1"/>
      <c r="I45" s="1"/>
    </row>
    <row r="46" spans="3:9" ht="12.75">
      <c r="C46" s="1"/>
      <c r="D46" s="1" t="s">
        <v>76</v>
      </c>
      <c r="E46" s="21">
        <v>3430</v>
      </c>
      <c r="F46" s="25">
        <v>2536</v>
      </c>
      <c r="G46" s="1"/>
      <c r="H46" s="1"/>
      <c r="I46" s="1"/>
    </row>
    <row r="47" spans="3:9" ht="12.75">
      <c r="C47" s="1"/>
      <c r="D47" s="1" t="s">
        <v>4</v>
      </c>
      <c r="E47" s="22">
        <v>1951</v>
      </c>
      <c r="F47" s="26">
        <v>2213</v>
      </c>
      <c r="G47" s="1"/>
      <c r="H47" s="1"/>
      <c r="I47" s="1"/>
    </row>
    <row r="48" spans="3:9" ht="12.75">
      <c r="C48" s="1" t="s">
        <v>98</v>
      </c>
      <c r="D48" s="1"/>
      <c r="E48" s="42">
        <f>SUM(E44:E47)</f>
        <v>62178</v>
      </c>
      <c r="F48" s="42">
        <f>SUM(F44:F47)</f>
        <v>66818</v>
      </c>
      <c r="G48" s="1"/>
      <c r="H48" s="1"/>
      <c r="I48" s="1"/>
    </row>
    <row r="49" spans="3:9" ht="12.75">
      <c r="C49" s="3" t="s">
        <v>100</v>
      </c>
      <c r="D49" s="1"/>
      <c r="E49" s="27">
        <f>E42+E48</f>
        <v>67795</v>
      </c>
      <c r="F49" s="27">
        <f>F42+F48</f>
        <v>72940</v>
      </c>
      <c r="G49" s="1"/>
      <c r="H49" s="1"/>
      <c r="I49" s="1"/>
    </row>
    <row r="50" spans="3:9" ht="17.25" customHeight="1" thickBot="1">
      <c r="C50" s="3" t="s">
        <v>101</v>
      </c>
      <c r="D50" s="1"/>
      <c r="E50" s="18">
        <f>E37+E49</f>
        <v>102919</v>
      </c>
      <c r="F50" s="18">
        <f>F37+F49</f>
        <v>109071</v>
      </c>
      <c r="G50" s="1"/>
      <c r="H50" s="1"/>
      <c r="I50" s="1"/>
    </row>
    <row r="51" spans="3:9" ht="13.5" thickTop="1">
      <c r="C51" s="1"/>
      <c r="D51" s="1"/>
      <c r="E51" s="16"/>
      <c r="F51" s="16"/>
      <c r="G51" s="1"/>
      <c r="H51" s="1"/>
      <c r="I51" s="1"/>
    </row>
    <row r="52" spans="3:9" ht="12.75">
      <c r="C52" s="3" t="s">
        <v>84</v>
      </c>
      <c r="D52" s="1"/>
      <c r="E52" s="32">
        <f>(E35)/42000*100</f>
        <v>82.50714285714285</v>
      </c>
      <c r="F52" s="32">
        <f>(F35)/42000*100</f>
        <v>84.52380952380952</v>
      </c>
      <c r="G52" s="1"/>
      <c r="H52" s="1"/>
      <c r="I52" s="1"/>
    </row>
    <row r="53" spans="3:9" ht="12.75">
      <c r="C53" s="1"/>
      <c r="D53" s="1"/>
      <c r="E53" s="16"/>
      <c r="F53" s="16"/>
      <c r="G53" s="1"/>
      <c r="H53" s="1"/>
      <c r="I53" s="1"/>
    </row>
    <row r="54" spans="3:9" ht="12.75">
      <c r="C54" s="35" t="s">
        <v>31</v>
      </c>
      <c r="D54" s="1"/>
      <c r="E54" s="16"/>
      <c r="F54" s="16"/>
      <c r="G54" s="1"/>
      <c r="H54" s="1"/>
      <c r="I54" s="1"/>
    </row>
    <row r="55" spans="3:9" ht="12.75">
      <c r="C55" s="33" t="s">
        <v>32</v>
      </c>
      <c r="D55" s="1"/>
      <c r="E55" s="16"/>
      <c r="F55" s="16"/>
      <c r="G55" s="1"/>
      <c r="H55" s="1"/>
      <c r="I55" s="1"/>
    </row>
    <row r="56" spans="3:9" ht="12.75">
      <c r="C56" s="33" t="s">
        <v>63</v>
      </c>
      <c r="D56" s="1"/>
      <c r="E56" s="16"/>
      <c r="F56" s="16"/>
      <c r="G56" s="1"/>
      <c r="H56" s="1"/>
      <c r="I56" s="1"/>
    </row>
    <row r="57" spans="3:9" ht="12.75">
      <c r="C57" s="33" t="s">
        <v>116</v>
      </c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57</v>
      </c>
      <c r="D2" s="8"/>
      <c r="E2" s="14" t="s">
        <v>7</v>
      </c>
      <c r="F2" s="13"/>
      <c r="G2" s="1"/>
      <c r="H2" s="12"/>
    </row>
    <row r="3" spans="2:8" ht="12.75">
      <c r="B3" s="10" t="s">
        <v>73</v>
      </c>
      <c r="C3" s="10"/>
      <c r="D3" s="4"/>
      <c r="E3" s="1"/>
      <c r="F3" s="1"/>
      <c r="G3" s="1"/>
      <c r="H3" s="1"/>
    </row>
    <row r="4" spans="2:8" ht="12.75">
      <c r="B4" s="10" t="s">
        <v>126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121</v>
      </c>
      <c r="C7" s="3"/>
      <c r="D7" s="1"/>
      <c r="E7" s="1"/>
      <c r="F7" s="1"/>
      <c r="G7" s="1"/>
      <c r="H7" s="1"/>
    </row>
    <row r="8" spans="2:8" ht="12.75">
      <c r="B8" s="3" t="s">
        <v>77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33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39">
        <v>2009</v>
      </c>
      <c r="E12" s="1"/>
      <c r="F12" s="39">
        <v>2008</v>
      </c>
    </row>
    <row r="13" spans="2:6" ht="12.75">
      <c r="B13" s="1"/>
      <c r="C13" s="1"/>
      <c r="D13" s="30" t="s">
        <v>127</v>
      </c>
      <c r="E13" s="1"/>
      <c r="F13" s="30" t="s">
        <v>127</v>
      </c>
    </row>
    <row r="14" spans="2:6" ht="12.75">
      <c r="B14" s="1"/>
      <c r="C14" s="1"/>
      <c r="D14" s="30" t="s">
        <v>122</v>
      </c>
      <c r="E14" s="1"/>
      <c r="F14" s="6" t="s">
        <v>123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34</v>
      </c>
      <c r="C17" s="1"/>
      <c r="D17" s="2"/>
      <c r="E17" s="1"/>
      <c r="F17" s="1"/>
    </row>
    <row r="18" spans="2:6" ht="12.75">
      <c r="B18" s="1" t="s">
        <v>83</v>
      </c>
      <c r="C18" s="1"/>
      <c r="D18" s="16">
        <v>-748</v>
      </c>
      <c r="E18" s="1"/>
      <c r="F18" s="16">
        <v>-482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35</v>
      </c>
      <c r="C20" s="1"/>
      <c r="D20" s="16"/>
      <c r="E20" s="1"/>
      <c r="F20" s="16"/>
    </row>
    <row r="21" spans="2:6" ht="12.75">
      <c r="B21" s="1"/>
      <c r="C21" s="1" t="s">
        <v>36</v>
      </c>
      <c r="D21" s="16">
        <v>1104</v>
      </c>
      <c r="E21" s="1"/>
      <c r="F21" s="16">
        <v>890</v>
      </c>
    </row>
    <row r="22" spans="2:6" ht="12.75">
      <c r="B22" s="1"/>
      <c r="C22" s="1" t="s">
        <v>80</v>
      </c>
      <c r="D22" s="17">
        <v>-984</v>
      </c>
      <c r="E22" s="1"/>
      <c r="F22" s="17">
        <v>-468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37</v>
      </c>
      <c r="C24" s="1"/>
      <c r="D24" s="16">
        <f>SUM(D18:D22)</f>
        <v>-628</v>
      </c>
      <c r="E24" s="1"/>
      <c r="F24" s="16">
        <f>SUM(F18:F22)</f>
        <v>-60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38</v>
      </c>
      <c r="C26" s="1"/>
      <c r="D26" s="16"/>
      <c r="E26" s="1"/>
      <c r="F26" s="16"/>
    </row>
    <row r="27" spans="2:6" ht="12.75">
      <c r="B27" s="1"/>
      <c r="C27" s="1" t="s">
        <v>40</v>
      </c>
      <c r="D27" s="16">
        <v>502</v>
      </c>
      <c r="E27" s="1"/>
      <c r="F27" s="16">
        <v>-4046</v>
      </c>
    </row>
    <row r="28" spans="2:6" ht="12.75">
      <c r="B28" s="1"/>
      <c r="C28" s="1" t="s">
        <v>39</v>
      </c>
      <c r="D28" s="17">
        <v>-4532</v>
      </c>
      <c r="E28" s="1"/>
      <c r="F28" s="17">
        <v>42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81</v>
      </c>
      <c r="C30" s="1"/>
      <c r="D30" s="17">
        <f>SUM(D24:D28)</f>
        <v>-4658</v>
      </c>
      <c r="E30" s="1"/>
      <c r="F30" s="17">
        <f>SUM(F24:F28)</f>
        <v>-4064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41</v>
      </c>
      <c r="C32" s="1"/>
      <c r="D32" s="16"/>
      <c r="E32" s="1"/>
      <c r="F32" s="16"/>
    </row>
    <row r="33" spans="2:6" ht="12.75">
      <c r="B33" s="1" t="s">
        <v>42</v>
      </c>
      <c r="C33" s="1"/>
      <c r="D33" s="20">
        <v>0</v>
      </c>
      <c r="E33" s="1"/>
      <c r="F33" s="20">
        <v>0</v>
      </c>
    </row>
    <row r="34" spans="2:6" ht="12.75">
      <c r="B34" s="1" t="s">
        <v>79</v>
      </c>
      <c r="C34" s="1"/>
      <c r="D34" s="21">
        <v>-862</v>
      </c>
      <c r="E34" s="1"/>
      <c r="F34" s="21">
        <v>-1068</v>
      </c>
    </row>
    <row r="35" spans="2:6" ht="12.75">
      <c r="B35" s="1" t="s">
        <v>115</v>
      </c>
      <c r="C35" s="1"/>
      <c r="D35" s="22">
        <v>7720</v>
      </c>
      <c r="E35" s="1"/>
      <c r="F35" s="22">
        <v>4358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6858</v>
      </c>
      <c r="E37" s="1"/>
      <c r="F37" s="17">
        <f>SUM(F33:F36)</f>
        <v>3290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43</v>
      </c>
      <c r="C39" s="1"/>
      <c r="D39" s="16"/>
      <c r="E39" s="1"/>
      <c r="F39" s="16"/>
    </row>
    <row r="40" spans="2:6" ht="12.75">
      <c r="B40" s="1" t="s">
        <v>82</v>
      </c>
      <c r="C40" s="1"/>
      <c r="D40" s="20">
        <v>0</v>
      </c>
      <c r="E40" s="1"/>
      <c r="F40" s="20">
        <v>0</v>
      </c>
    </row>
    <row r="41" spans="2:6" ht="12.75">
      <c r="B41" s="1" t="s">
        <v>44</v>
      </c>
      <c r="C41" s="1"/>
      <c r="D41" s="21">
        <v>-936</v>
      </c>
      <c r="E41" s="1"/>
      <c r="F41" s="21">
        <v>-1641</v>
      </c>
    </row>
    <row r="42" spans="2:6" ht="12.75">
      <c r="B42" s="1" t="s">
        <v>45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SUM(D40:D43)</f>
        <v>-936</v>
      </c>
      <c r="E44" s="1"/>
      <c r="F44" s="17">
        <f>SUM(F40:F43)</f>
        <v>-1641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46</v>
      </c>
      <c r="C46" s="1"/>
      <c r="D46" s="16">
        <f>D30+D37+D44</f>
        <v>1264</v>
      </c>
      <c r="E46" s="1"/>
      <c r="F46" s="16">
        <f>F30+F37+F44</f>
        <v>-2415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47</v>
      </c>
      <c r="C48" s="1"/>
      <c r="D48" s="19">
        <v>-4767</v>
      </c>
      <c r="E48" s="1"/>
      <c r="F48" s="19">
        <v>-4529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67</v>
      </c>
      <c r="C50" s="1"/>
      <c r="D50" s="34">
        <f>SUM(D46:D48)</f>
        <v>-3503</v>
      </c>
      <c r="E50" s="1"/>
      <c r="F50" s="34">
        <f>SUM(F46:F48)</f>
        <v>-6944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64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25</v>
      </c>
      <c r="D54" s="16">
        <v>394</v>
      </c>
      <c r="E54" s="1"/>
      <c r="F54" s="16">
        <v>582</v>
      </c>
    </row>
    <row r="55" spans="2:6" ht="12.75">
      <c r="B55" s="1"/>
      <c r="C55" s="1" t="s">
        <v>65</v>
      </c>
      <c r="D55" s="16">
        <v>3334</v>
      </c>
      <c r="E55" s="1"/>
      <c r="F55" s="16">
        <v>2110</v>
      </c>
    </row>
    <row r="56" spans="2:6" ht="12.75">
      <c r="B56" s="1"/>
      <c r="C56" s="1" t="s">
        <v>66</v>
      </c>
      <c r="D56" s="16">
        <v>-7231</v>
      </c>
      <c r="E56" s="1"/>
      <c r="F56" s="16">
        <v>-9636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-3503</v>
      </c>
      <c r="E58" s="1"/>
      <c r="F58" s="38">
        <f>SUM(F54:F57)</f>
        <v>-6944</v>
      </c>
    </row>
    <row r="59" spans="2:6" ht="12.75">
      <c r="B59" s="1"/>
      <c r="C59" s="1"/>
      <c r="D59" s="2"/>
      <c r="E59" s="1"/>
      <c r="F59" s="16"/>
    </row>
    <row r="60" spans="2:6" ht="13.5">
      <c r="B60" s="36" t="s">
        <v>31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62</v>
      </c>
      <c r="C62" s="1"/>
      <c r="D62" s="2"/>
      <c r="E62" s="1"/>
      <c r="F62" s="16"/>
    </row>
    <row r="63" spans="2:6" ht="12.75">
      <c r="B63" s="33" t="s">
        <v>118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57</v>
      </c>
      <c r="C2" s="31"/>
      <c r="D2" s="11"/>
      <c r="E2" s="1"/>
      <c r="F2" s="1"/>
      <c r="G2" s="33" t="s">
        <v>7</v>
      </c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2.75">
      <c r="B3" s="10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10" t="s">
        <v>128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7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6"/>
      <c r="F9" s="6" t="s">
        <v>103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1"/>
      <c r="C10" s="1"/>
      <c r="D10" s="1"/>
      <c r="E10" s="6"/>
      <c r="F10" s="1"/>
      <c r="G10" s="6" t="s">
        <v>51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6"/>
      <c r="D11" s="6"/>
      <c r="E11" s="6"/>
      <c r="F11" s="6"/>
      <c r="G11" s="6" t="s">
        <v>68</v>
      </c>
      <c r="H11" s="6"/>
      <c r="I11" s="6" t="s">
        <v>108</v>
      </c>
      <c r="J11" s="6"/>
      <c r="K11" s="6"/>
      <c r="L11" s="6"/>
      <c r="M11" s="6"/>
      <c r="N11" s="1"/>
      <c r="O11" s="1"/>
      <c r="P11" s="1"/>
      <c r="Q11" s="1"/>
      <c r="R11" s="1"/>
    </row>
    <row r="12" spans="2:18" ht="12.75">
      <c r="B12" s="1"/>
      <c r="C12" s="6" t="s">
        <v>49</v>
      </c>
      <c r="D12" s="6"/>
      <c r="E12" s="6" t="s">
        <v>85</v>
      </c>
      <c r="F12" s="6"/>
      <c r="G12" s="6" t="s">
        <v>60</v>
      </c>
      <c r="H12" s="6"/>
      <c r="I12" s="6" t="s">
        <v>110</v>
      </c>
      <c r="J12" s="6"/>
      <c r="K12" s="6" t="s">
        <v>89</v>
      </c>
      <c r="L12" s="6"/>
      <c r="M12" s="6" t="s">
        <v>0</v>
      </c>
      <c r="N12" s="1"/>
      <c r="O12" s="1"/>
      <c r="P12" s="1"/>
      <c r="Q12" s="1"/>
      <c r="R12" s="1"/>
    </row>
    <row r="13" spans="2:18" ht="12.75">
      <c r="B13" s="1"/>
      <c r="C13" s="6" t="s">
        <v>50</v>
      </c>
      <c r="D13" s="6"/>
      <c r="E13" s="6" t="s">
        <v>86</v>
      </c>
      <c r="F13" s="6"/>
      <c r="G13" s="6" t="s">
        <v>69</v>
      </c>
      <c r="H13" s="6"/>
      <c r="I13" s="6" t="s">
        <v>86</v>
      </c>
      <c r="J13" s="6"/>
      <c r="K13" s="6" t="s">
        <v>90</v>
      </c>
      <c r="L13" s="6"/>
      <c r="M13" s="6" t="s">
        <v>102</v>
      </c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3</v>
      </c>
      <c r="D15" s="6"/>
      <c r="E15" s="6" t="s">
        <v>3</v>
      </c>
      <c r="F15" s="6"/>
      <c r="G15" s="6" t="s">
        <v>3</v>
      </c>
      <c r="H15" s="6"/>
      <c r="I15" s="6" t="s">
        <v>3</v>
      </c>
      <c r="J15" s="6"/>
      <c r="K15" s="6" t="s">
        <v>3</v>
      </c>
      <c r="L15" s="6"/>
      <c r="M15" s="6" t="s">
        <v>3</v>
      </c>
      <c r="N15" s="1"/>
      <c r="O15" s="1"/>
      <c r="P15" s="1"/>
      <c r="Q15" s="1"/>
      <c r="R15" s="1"/>
    </row>
    <row r="16" spans="2:18" ht="12.75">
      <c r="B16" s="3" t="s">
        <v>129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 t="s">
        <v>130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119</v>
      </c>
      <c r="C19" s="16">
        <v>42000</v>
      </c>
      <c r="D19" s="16"/>
      <c r="E19" s="16">
        <v>1716</v>
      </c>
      <c r="F19" s="16"/>
      <c r="G19" s="16">
        <v>-8068</v>
      </c>
      <c r="H19" s="16"/>
      <c r="I19" s="16">
        <v>-148</v>
      </c>
      <c r="J19" s="16"/>
      <c r="K19" s="16">
        <v>631</v>
      </c>
      <c r="L19" s="16"/>
      <c r="M19" s="16">
        <f>SUM(C19:K19)</f>
        <v>36131</v>
      </c>
      <c r="N19" s="1"/>
      <c r="O19" s="1"/>
      <c r="P19" s="1"/>
      <c r="Q19" s="1"/>
      <c r="R19" s="1"/>
    </row>
    <row r="20" spans="2:18" ht="8.25" customHeight="1"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  <c r="O20" s="1"/>
      <c r="P20" s="1"/>
      <c r="Q20" s="1"/>
      <c r="R20" s="1"/>
    </row>
    <row r="21" spans="2:18" ht="12.75">
      <c r="B21" s="1" t="s">
        <v>107</v>
      </c>
      <c r="C21" s="16">
        <v>0</v>
      </c>
      <c r="D21" s="16"/>
      <c r="E21" s="16">
        <v>0</v>
      </c>
      <c r="F21" s="16"/>
      <c r="G21" s="16">
        <v>-897</v>
      </c>
      <c r="H21" s="16"/>
      <c r="I21" s="16">
        <v>0</v>
      </c>
      <c r="J21" s="16"/>
      <c r="K21" s="16">
        <v>-137</v>
      </c>
      <c r="L21" s="16"/>
      <c r="M21" s="16">
        <f>SUM(C21:K21)</f>
        <v>-1034</v>
      </c>
      <c r="N21" s="1"/>
      <c r="O21" s="1"/>
      <c r="P21" s="1"/>
      <c r="Q21" s="1"/>
      <c r="R21" s="1"/>
    </row>
    <row r="22" spans="2:18" ht="8.25" customHeight="1"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"/>
      <c r="O22" s="1"/>
      <c r="P22" s="1"/>
      <c r="Q22" s="1"/>
      <c r="R22" s="1"/>
    </row>
    <row r="23" spans="2:18" ht="12.75">
      <c r="B23" s="1" t="s">
        <v>112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v>50</v>
      </c>
      <c r="J23" s="16"/>
      <c r="K23" s="16">
        <v>0</v>
      </c>
      <c r="L23" s="16"/>
      <c r="M23" s="16">
        <f>SUM(C23:K23)</f>
        <v>50</v>
      </c>
      <c r="N23" s="1"/>
      <c r="O23" s="1"/>
      <c r="P23" s="1"/>
      <c r="Q23" s="1"/>
      <c r="R23" s="1"/>
    </row>
    <row r="24" spans="2:18" ht="8.25" customHeight="1"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"/>
      <c r="O24" s="1"/>
      <c r="P24" s="1"/>
      <c r="Q24" s="1"/>
      <c r="R24" s="1"/>
    </row>
    <row r="25" spans="2:18" ht="12.75">
      <c r="B25" s="1" t="s">
        <v>113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v>0</v>
      </c>
      <c r="J25" s="16"/>
      <c r="K25" s="43">
        <v>-23</v>
      </c>
      <c r="L25" s="16"/>
      <c r="M25" s="16">
        <f>SUM(C25:K25)</f>
        <v>-23</v>
      </c>
      <c r="N25" s="1"/>
      <c r="O25" s="1"/>
      <c r="P25" s="1"/>
      <c r="Q25" s="1"/>
      <c r="R25" s="1"/>
    </row>
    <row r="26" spans="2:18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2.75" hidden="1">
      <c r="B27" s="1" t="s">
        <v>109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>
        <v>0</v>
      </c>
      <c r="J27" s="16"/>
      <c r="K27" s="16">
        <v>0</v>
      </c>
      <c r="L27" s="16"/>
      <c r="M27" s="16">
        <f>SUM(C27:G27)</f>
        <v>0</v>
      </c>
      <c r="N27" s="1"/>
      <c r="O27" s="1"/>
      <c r="P27" s="1"/>
      <c r="Q27" s="1"/>
      <c r="R27" s="1"/>
    </row>
    <row r="28" spans="2:18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"/>
      <c r="O28" s="1"/>
      <c r="P28" s="1"/>
      <c r="Q28" s="1"/>
      <c r="R28" s="1"/>
    </row>
    <row r="29" spans="2:18" ht="12.75">
      <c r="B29" s="1" t="s">
        <v>61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  <c r="O29" s="1"/>
      <c r="P29" s="1"/>
      <c r="Q29" s="1"/>
      <c r="R29" s="1"/>
    </row>
    <row r="30" spans="2:18" ht="13.5" thickBot="1">
      <c r="B30" s="1" t="s">
        <v>131</v>
      </c>
      <c r="C30" s="18">
        <f>SUM(C19:C28)</f>
        <v>42000</v>
      </c>
      <c r="D30" s="18"/>
      <c r="E30" s="18">
        <f>SUM(E19:E28)</f>
        <v>1716</v>
      </c>
      <c r="F30" s="18"/>
      <c r="G30" s="18">
        <f>SUM(G19:G28)</f>
        <v>-8965</v>
      </c>
      <c r="H30" s="18"/>
      <c r="I30" s="18">
        <f>SUM(I19:I28)</f>
        <v>-98</v>
      </c>
      <c r="J30" s="18"/>
      <c r="K30" s="18">
        <f>SUM(K19:K28)</f>
        <v>471</v>
      </c>
      <c r="L30" s="18"/>
      <c r="M30" s="18">
        <f>SUM(M19:M28)</f>
        <v>35124</v>
      </c>
      <c r="N30" s="1"/>
      <c r="O30" s="1"/>
      <c r="P30" s="1"/>
      <c r="Q30" s="1"/>
      <c r="R30" s="1"/>
    </row>
    <row r="31" spans="2:18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"/>
      <c r="O31" s="1"/>
      <c r="P31" s="1"/>
      <c r="Q31" s="1"/>
      <c r="R31" s="1"/>
    </row>
    <row r="32" spans="2:18" ht="12.75">
      <c r="B32" s="3" t="s">
        <v>129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7" t="s">
        <v>132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 t="s">
        <v>114</v>
      </c>
      <c r="C35" s="16">
        <v>42000</v>
      </c>
      <c r="D35" s="16"/>
      <c r="E35" s="16">
        <v>881</v>
      </c>
      <c r="F35" s="16"/>
      <c r="G35" s="16">
        <v>2403</v>
      </c>
      <c r="H35" s="16"/>
      <c r="I35" s="16">
        <v>-240</v>
      </c>
      <c r="J35" s="16"/>
      <c r="K35" s="16">
        <v>801</v>
      </c>
      <c r="L35" s="16"/>
      <c r="M35" s="16">
        <f>SUM(C35:K35)</f>
        <v>45845</v>
      </c>
      <c r="N35" s="1"/>
      <c r="O35" s="1"/>
      <c r="P35" s="1"/>
      <c r="Q35" s="1"/>
      <c r="R35" s="1"/>
    </row>
    <row r="36" spans="2:18" ht="8.25" customHeight="1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  <c r="O36" s="1"/>
      <c r="P36" s="1"/>
      <c r="Q36" s="1"/>
      <c r="R36" s="1"/>
    </row>
    <row r="37" spans="2:18" ht="12.75">
      <c r="B37" s="1" t="s">
        <v>107</v>
      </c>
      <c r="C37" s="16">
        <v>0</v>
      </c>
      <c r="D37" s="16"/>
      <c r="E37" s="16">
        <v>0</v>
      </c>
      <c r="F37" s="16"/>
      <c r="G37" s="16">
        <v>-585</v>
      </c>
      <c r="H37" s="16"/>
      <c r="I37" s="16">
        <v>0</v>
      </c>
      <c r="J37" s="16"/>
      <c r="K37" s="16">
        <v>-52</v>
      </c>
      <c r="L37" s="16"/>
      <c r="M37" s="16">
        <f>SUM(C37:K37)</f>
        <v>-637</v>
      </c>
      <c r="N37" s="1"/>
      <c r="O37" s="1"/>
      <c r="P37" s="1"/>
      <c r="Q37" s="1"/>
      <c r="R37" s="1"/>
    </row>
    <row r="38" spans="2:18" ht="12.75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"/>
      <c r="O38" s="1"/>
      <c r="P38" s="1"/>
      <c r="Q38" s="1"/>
      <c r="R38" s="1"/>
    </row>
    <row r="39" spans="2:18" ht="12.75">
      <c r="B39" s="1" t="s">
        <v>112</v>
      </c>
      <c r="C39" s="16">
        <v>0</v>
      </c>
      <c r="D39" s="16"/>
      <c r="E39" s="16">
        <v>0</v>
      </c>
      <c r="F39" s="16"/>
      <c r="G39" s="16">
        <v>0</v>
      </c>
      <c r="H39" s="16"/>
      <c r="I39" s="16">
        <v>47</v>
      </c>
      <c r="J39" s="16"/>
      <c r="K39" s="16">
        <v>0</v>
      </c>
      <c r="L39" s="16"/>
      <c r="M39" s="16">
        <f>SUM(C39:K39)</f>
        <v>47</v>
      </c>
      <c r="N39" s="1"/>
      <c r="O39" s="1"/>
      <c r="P39" s="1"/>
      <c r="Q39" s="1"/>
      <c r="R39" s="1"/>
    </row>
    <row r="40" spans="2:18" ht="8.25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"/>
      <c r="O40" s="1"/>
      <c r="P40" s="1"/>
      <c r="Q40" s="1"/>
      <c r="R40" s="1"/>
    </row>
    <row r="41" spans="2:18" ht="12.75">
      <c r="B41" s="1" t="s">
        <v>113</v>
      </c>
      <c r="C41" s="16">
        <v>0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-43</v>
      </c>
      <c r="L41" s="16"/>
      <c r="M41" s="16">
        <f>SUM(C41:K41)</f>
        <v>-43</v>
      </c>
      <c r="N41" s="1"/>
      <c r="O41" s="1"/>
      <c r="P41" s="1"/>
      <c r="Q41" s="1"/>
      <c r="R41" s="1"/>
    </row>
    <row r="42" spans="2:18" ht="8.25" customHeight="1" hidden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 hidden="1">
      <c r="B43" s="1" t="s">
        <v>109</v>
      </c>
      <c r="C43" s="16">
        <v>0</v>
      </c>
      <c r="D43" s="16"/>
      <c r="E43" s="16">
        <v>0</v>
      </c>
      <c r="F43" s="16">
        <v>0</v>
      </c>
      <c r="G43" s="16">
        <v>0</v>
      </c>
      <c r="H43" s="16"/>
      <c r="I43" s="16">
        <v>0</v>
      </c>
      <c r="J43" s="16"/>
      <c r="K43" s="16">
        <v>0</v>
      </c>
      <c r="L43" s="16"/>
      <c r="M43" s="16">
        <f>SUM(C43:G43)</f>
        <v>0</v>
      </c>
      <c r="N43" s="1"/>
      <c r="O43" s="1"/>
      <c r="P43" s="1"/>
      <c r="Q43" s="1"/>
      <c r="R43" s="1"/>
    </row>
    <row r="44" spans="2:18" ht="12.75">
      <c r="B44" s="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  <c r="O44" s="1"/>
      <c r="P44" s="1"/>
      <c r="Q44" s="1"/>
      <c r="R44" s="1"/>
    </row>
    <row r="45" spans="2:18" ht="12.75">
      <c r="B45" s="1" t="s">
        <v>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"/>
      <c r="O45" s="1"/>
      <c r="P45" s="1"/>
      <c r="Q45" s="1"/>
      <c r="R45" s="1"/>
    </row>
    <row r="46" spans="2:18" ht="13.5" thickBot="1">
      <c r="B46" s="1" t="s">
        <v>133</v>
      </c>
      <c r="C46" s="18">
        <f>SUM(C35:C44)</f>
        <v>42000</v>
      </c>
      <c r="D46" s="18"/>
      <c r="E46" s="18">
        <f>SUM(E35:E44)</f>
        <v>881</v>
      </c>
      <c r="F46" s="18"/>
      <c r="G46" s="18">
        <f>SUM(G35:G44)</f>
        <v>1818</v>
      </c>
      <c r="H46" s="18"/>
      <c r="I46" s="18">
        <f>SUM(I35:I44)</f>
        <v>-193</v>
      </c>
      <c r="J46" s="18"/>
      <c r="K46" s="18">
        <f>SUM(K35:K44)</f>
        <v>706</v>
      </c>
      <c r="L46" s="18"/>
      <c r="M46" s="18">
        <f>SUM(M35:M44)</f>
        <v>45212</v>
      </c>
      <c r="N46" s="1"/>
      <c r="O46" s="1"/>
      <c r="P46" s="1"/>
      <c r="Q46" s="1"/>
      <c r="R46" s="1"/>
    </row>
    <row r="47" spans="2:18" ht="13.5" thickTop="1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</row>
    <row r="48" spans="2:18" ht="12.75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O48" s="1"/>
      <c r="P48" s="1"/>
      <c r="Q48" s="1"/>
      <c r="R48" s="1"/>
    </row>
    <row r="49" spans="2:18" ht="12.75">
      <c r="B49" s="35" t="s">
        <v>31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2.75">
      <c r="B50" s="33" t="s">
        <v>78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33" t="s">
        <v>118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sheetProtection/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 </cp:lastModifiedBy>
  <cp:lastPrinted>2007-05-31T10:46:01Z</cp:lastPrinted>
  <dcterms:created xsi:type="dcterms:W3CDTF">2003-07-31T03:18:21Z</dcterms:created>
  <dcterms:modified xsi:type="dcterms:W3CDTF">2009-11-25T12:48:39Z</dcterms:modified>
  <cp:category/>
  <cp:version/>
  <cp:contentType/>
  <cp:contentStatus/>
</cp:coreProperties>
</file>